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y_sak\Downloads\"/>
    </mc:Choice>
  </mc:AlternateContent>
  <xr:revisionPtr revIDLastSave="0" documentId="13_ncr:1_{8BD81CFE-210A-4272-A32A-9655277940D2}" xr6:coauthVersionLast="47" xr6:coauthVersionMax="47" xr10:uidLastSave="{00000000-0000-0000-0000-000000000000}"/>
  <bookViews>
    <workbookView xWindow="11424" yWindow="0" windowWidth="11712" windowHeight="14736" activeTab="1" xr2:uid="{00000000-000D-0000-FFFF-FFFF00000000}"/>
  </bookViews>
  <sheets>
    <sheet name="フォームの回答 1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9" i="1" l="1"/>
  <c r="C58" i="1"/>
  <c r="C57" i="1"/>
  <c r="C56" i="1"/>
  <c r="C54" i="1"/>
  <c r="C53" i="1"/>
  <c r="C51" i="1"/>
  <c r="C50" i="1"/>
  <c r="C49" i="1"/>
  <c r="C47" i="1"/>
  <c r="C46" i="1"/>
  <c r="C44" i="1"/>
  <c r="C43" i="1"/>
  <c r="C41" i="1"/>
  <c r="C40" i="1"/>
  <c r="C39" i="1"/>
  <c r="C38" i="1"/>
  <c r="C37" i="1"/>
  <c r="C35" i="1"/>
  <c r="C34" i="1"/>
  <c r="C33" i="1"/>
  <c r="C31" i="1"/>
  <c r="C30" i="1"/>
  <c r="C29" i="1"/>
  <c r="C28" i="1"/>
  <c r="C27" i="1"/>
  <c r="C24" i="1"/>
  <c r="C23" i="1"/>
</calcChain>
</file>

<file path=xl/sharedStrings.xml><?xml version="1.0" encoding="utf-8"?>
<sst xmlns="http://schemas.openxmlformats.org/spreadsheetml/2006/main" count="217" uniqueCount="62">
  <si>
    <t>タイムスタンプ</t>
  </si>
  <si>
    <t>問1．性別をご選択ください</t>
  </si>
  <si>
    <t>問2．年代をご選択ください。</t>
  </si>
  <si>
    <t>問3．食べられたイチジクのメニューはどれですか。</t>
  </si>
  <si>
    <t>問9．食べてみた感想や販売の設営・手法等、感じたことをご自由にお答えください。</t>
  </si>
  <si>
    <t>男性</t>
  </si>
  <si>
    <t>30代</t>
  </si>
  <si>
    <t>いちじくハニーソーダ</t>
  </si>
  <si>
    <t>まあ普通においしい</t>
  </si>
  <si>
    <t>思う</t>
  </si>
  <si>
    <t>元々知っていた</t>
  </si>
  <si>
    <t>新潟市外の新潟県内</t>
  </si>
  <si>
    <t>思った</t>
  </si>
  <si>
    <t>50代</t>
  </si>
  <si>
    <t>カットいちじく</t>
  </si>
  <si>
    <t>初めて知った</t>
  </si>
  <si>
    <t>新潟県外</t>
  </si>
  <si>
    <t>あまり変わらない</t>
  </si>
  <si>
    <t>もっとアピールすると良いかもしれません。
千葉県でいちじく農家を手伝うことがありますが、ドライフルーツはもっと味が濃かったです。つぶつぶ食感も良いので、次回ためしてみては！</t>
  </si>
  <si>
    <t>女性</t>
  </si>
  <si>
    <t>20代</t>
  </si>
  <si>
    <t>今まで食べた果物の中でも相当美味しいと思った</t>
  </si>
  <si>
    <t>新潟市内</t>
  </si>
  <si>
    <t>意外とおいしいと思った</t>
  </si>
  <si>
    <t>思わなかった</t>
  </si>
  <si>
    <t>新潟に来たらまた食べたい、楽しみだと思った</t>
  </si>
  <si>
    <t>POP等もう少し目立たせてわかりやすければ良かった</t>
  </si>
  <si>
    <t>いちじくハニーソーダ, カットいちじく</t>
  </si>
  <si>
    <t>美味しかったです。</t>
  </si>
  <si>
    <t>40代</t>
  </si>
  <si>
    <t>初めて食べたが、意外と食べやすかった</t>
  </si>
  <si>
    <t>今まで食わず嫌いでしたが食べてみたら、さっぱりしていて美味しかったです。</t>
  </si>
  <si>
    <t>イチジクを食べるために新潟に来たいと思った</t>
  </si>
  <si>
    <t>男性</t>
    <rPh sb="0" eb="2">
      <t>ダンセイ</t>
    </rPh>
    <phoneticPr fontId="3"/>
  </si>
  <si>
    <t>女性</t>
    <rPh sb="0" eb="2">
      <t>ジョセイ</t>
    </rPh>
    <phoneticPr fontId="3"/>
  </si>
  <si>
    <t>20代</t>
    <rPh sb="2" eb="3">
      <t>ダイ</t>
    </rPh>
    <phoneticPr fontId="3"/>
  </si>
  <si>
    <t>30代</t>
    <rPh sb="2" eb="3">
      <t>ダイ</t>
    </rPh>
    <phoneticPr fontId="3"/>
  </si>
  <si>
    <t>40代</t>
    <rPh sb="2" eb="3">
      <t>ダイ</t>
    </rPh>
    <phoneticPr fontId="3"/>
  </si>
  <si>
    <t>50代</t>
    <rPh sb="2" eb="3">
      <t>ダイ</t>
    </rPh>
    <phoneticPr fontId="3"/>
  </si>
  <si>
    <t>60代以上</t>
    <rPh sb="2" eb="5">
      <t>ダイイジョウ</t>
    </rPh>
    <phoneticPr fontId="3"/>
  </si>
  <si>
    <t>それほどおいしいと思わなかった</t>
  </si>
  <si>
    <t>口に合わなかった</t>
  </si>
  <si>
    <t>思う</t>
    <rPh sb="0" eb="1">
      <t>オモ</t>
    </rPh>
    <phoneticPr fontId="3"/>
  </si>
  <si>
    <t>思わない</t>
    <rPh sb="0" eb="1">
      <t>オモ</t>
    </rPh>
    <phoneticPr fontId="3"/>
  </si>
  <si>
    <t>来たくなくなった</t>
  </si>
  <si>
    <r>
      <rPr>
        <sz val="10"/>
        <color theme="1"/>
        <rFont val="ＭＳ ゴシック"/>
        <family val="3"/>
        <charset val="128"/>
      </rPr>
      <t>問</t>
    </r>
    <r>
      <rPr>
        <sz val="10"/>
        <color theme="1"/>
        <rFont val="Arial"/>
        <family val="2"/>
        <scheme val="minor"/>
      </rPr>
      <t>4</t>
    </r>
    <r>
      <rPr>
        <sz val="10"/>
        <color theme="1"/>
        <rFont val="ＭＳ ゴシック"/>
        <family val="3"/>
        <charset val="128"/>
      </rPr>
      <t>．食べてみてどうでしたか。感じたものに近いものをお選びください。</t>
    </r>
    <phoneticPr fontId="3"/>
  </si>
  <si>
    <r>
      <rPr>
        <sz val="10"/>
        <color theme="1"/>
        <rFont val="ＭＳ ゴシック"/>
        <family val="3"/>
        <charset val="128"/>
      </rPr>
      <t>問</t>
    </r>
    <r>
      <rPr>
        <sz val="10"/>
        <color theme="1"/>
        <rFont val="Arial"/>
        <family val="2"/>
        <scheme val="minor"/>
      </rPr>
      <t>5</t>
    </r>
    <r>
      <rPr>
        <sz val="10"/>
        <color theme="1"/>
        <rFont val="ＭＳ ゴシック"/>
        <family val="3"/>
        <charset val="128"/>
      </rPr>
      <t>．今回はイチジクを食べてもらいましたが、他にも新潟には様々な美味しい食材があります。それらを食べてみたい、知ってみたいと思いましたか？</t>
    </r>
    <phoneticPr fontId="3"/>
  </si>
  <si>
    <r>
      <rPr>
        <sz val="10"/>
        <color theme="1"/>
        <rFont val="ＭＳ ゴシック"/>
        <family val="3"/>
        <charset val="128"/>
      </rPr>
      <t>問</t>
    </r>
    <r>
      <rPr>
        <sz val="10"/>
        <color theme="1"/>
        <rFont val="Arial"/>
        <family val="2"/>
        <scheme val="minor"/>
      </rPr>
      <t>6</t>
    </r>
    <r>
      <rPr>
        <sz val="10"/>
        <color theme="1"/>
        <rFont val="ＭＳ ゴシック"/>
        <family val="3"/>
        <charset val="128"/>
      </rPr>
      <t>．今回ご提供した食器は、石油由来のプラスチックではなく、環境負荷の小さいバイオマスプラスチックを利用しています。これまでバイオマスプラスチックのことを知っていましたか？</t>
    </r>
    <phoneticPr fontId="3"/>
  </si>
  <si>
    <r>
      <rPr>
        <sz val="10"/>
        <color theme="1"/>
        <rFont val="ＭＳ ゴシック"/>
        <family val="3"/>
        <charset val="128"/>
      </rPr>
      <t>問</t>
    </r>
    <r>
      <rPr>
        <sz val="10"/>
        <color theme="1"/>
        <rFont val="Arial"/>
        <family val="2"/>
        <scheme val="minor"/>
      </rPr>
      <t>7</t>
    </r>
    <r>
      <rPr>
        <sz val="10"/>
        <color theme="1"/>
        <rFont val="ＭＳ ゴシック"/>
        <family val="3"/>
        <charset val="128"/>
      </rPr>
      <t>．お住まいの地域をご選択ください。</t>
    </r>
    <phoneticPr fontId="3"/>
  </si>
  <si>
    <r>
      <rPr>
        <sz val="10"/>
        <color theme="1"/>
        <rFont val="ＭＳ ゴシック"/>
        <family val="3"/>
        <charset val="128"/>
      </rPr>
      <t>問</t>
    </r>
    <r>
      <rPr>
        <sz val="10"/>
        <color theme="1"/>
        <rFont val="Arial"/>
        <family val="2"/>
        <scheme val="minor"/>
      </rPr>
      <t>8</t>
    </r>
    <r>
      <rPr>
        <sz val="10"/>
        <color theme="1"/>
        <rFont val="ＭＳ ゴシック"/>
        <family val="3"/>
        <charset val="128"/>
      </rPr>
      <t>．イチジクを食べてみて、県外の人に勧めたいと思いましたか。</t>
    </r>
    <phoneticPr fontId="3"/>
  </si>
  <si>
    <r>
      <rPr>
        <sz val="10"/>
        <color theme="1"/>
        <rFont val="ＭＳ ゴシック"/>
        <family val="3"/>
        <charset val="128"/>
      </rPr>
      <t>問</t>
    </r>
    <r>
      <rPr>
        <sz val="10"/>
        <color theme="1"/>
        <rFont val="Arial"/>
        <family val="2"/>
        <scheme val="minor"/>
      </rPr>
      <t>8</t>
    </r>
    <r>
      <rPr>
        <sz val="10"/>
        <color theme="1"/>
        <rFont val="ＭＳ ゴシック"/>
        <family val="3"/>
        <charset val="128"/>
      </rPr>
      <t>．イチジクを食べてみて、また新潟に来る楽しみが増えましたか？近いものをお選びください。</t>
    </r>
    <phoneticPr fontId="3"/>
  </si>
  <si>
    <t>イチジク購入者アンケート結果まとめ</t>
    <rPh sb="4" eb="7">
      <t>コウニュウシャ</t>
    </rPh>
    <rPh sb="12" eb="14">
      <t>ケッカ</t>
    </rPh>
    <phoneticPr fontId="3"/>
  </si>
  <si>
    <t>持続可能な地域開発委員会</t>
    <rPh sb="0" eb="4">
      <t>ジゾクカノウ</t>
    </rPh>
    <rPh sb="5" eb="12">
      <t>チイキカイハツイインカイ</t>
    </rPh>
    <phoneticPr fontId="3"/>
  </si>
  <si>
    <t>調査日時：</t>
    <rPh sb="0" eb="4">
      <t>チョウサニチジ</t>
    </rPh>
    <phoneticPr fontId="3"/>
  </si>
  <si>
    <t>調査方法：</t>
    <rPh sb="0" eb="4">
      <t>チョウサホウホウ</t>
    </rPh>
    <phoneticPr fontId="3"/>
  </si>
  <si>
    <t>2025年9月15日(月・祝)　10時～18時</t>
    <rPh sb="4" eb="5">
      <t>ネン</t>
    </rPh>
    <rPh sb="6" eb="7">
      <t>ガツ</t>
    </rPh>
    <rPh sb="9" eb="10">
      <t>ニチ</t>
    </rPh>
    <rPh sb="11" eb="12">
      <t>ツキ</t>
    </rPh>
    <rPh sb="13" eb="14">
      <t>シュク</t>
    </rPh>
    <rPh sb="18" eb="19">
      <t>ジ</t>
    </rPh>
    <rPh sb="22" eb="23">
      <t>ジ</t>
    </rPh>
    <phoneticPr fontId="3"/>
  </si>
  <si>
    <t>イチジク購入者に依頼して、Googleフォームから回答してもらった</t>
    <rPh sb="4" eb="7">
      <t>コウニュウシャ</t>
    </rPh>
    <rPh sb="8" eb="10">
      <t>イライ</t>
    </rPh>
    <rPh sb="25" eb="27">
      <t>カイトウ</t>
    </rPh>
    <phoneticPr fontId="3"/>
  </si>
  <si>
    <t>回答者数：</t>
    <rPh sb="0" eb="4">
      <t>カイトウシャスウ</t>
    </rPh>
    <phoneticPr fontId="3"/>
  </si>
  <si>
    <t>19名</t>
    <rPh sb="2" eb="3">
      <t>メイ</t>
    </rPh>
    <phoneticPr fontId="3"/>
  </si>
  <si>
    <t>【回答者の特性（性別、年齢、注文商品）】</t>
    <rPh sb="0" eb="4">
      <t>(カイトウシャ</t>
    </rPh>
    <rPh sb="5" eb="7">
      <t>トクセイ</t>
    </rPh>
    <rPh sb="8" eb="10">
      <t>セイベツ</t>
    </rPh>
    <rPh sb="11" eb="13">
      <t>ネンレイ</t>
    </rPh>
    <rPh sb="14" eb="18">
      <t>チュウモンショウヒン</t>
    </rPh>
    <phoneticPr fontId="3"/>
  </si>
  <si>
    <t>【各設問への回答状況】</t>
    <rPh sb="1" eb="4">
      <t>カクセツモン</t>
    </rPh>
    <rPh sb="6" eb="8">
      <t>カイトウ</t>
    </rPh>
    <rPh sb="8" eb="10">
      <t>ジョウキョウ</t>
    </rPh>
    <phoneticPr fontId="3"/>
  </si>
  <si>
    <t>もっとアピールすると良いかもしれません。
千葉県でいちじく農家を手伝うことがありますが、ドライフルーツはもっと味が濃かったです。つぶつぶ食感も良いので、次回ためしてみては！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</si>
</sst>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m/d/yyyy\ h:mm:ss"/>
  </numFmts>
  <fonts count="12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sz val="6"/>
      <name val="Arial"/>
      <family val="3"/>
      <charset val="128"/>
      <scheme val="minor"/>
    </font>
    <font>
      <sz val="10"/>
      <color rgb="FF000000"/>
      <name val="Arial"/>
      <family val="3"/>
      <charset val="128"/>
      <scheme val="minor"/>
    </font>
    <font>
      <sz val="10"/>
      <color rgb="FF000000"/>
      <name val="ＭＳ Ｐゴシック"/>
      <family val="3"/>
      <charset val="128"/>
    </font>
    <font>
      <sz val="10"/>
      <color rgb="FF000000"/>
      <name val="ＭＳ ゴシック"/>
      <family val="3"/>
      <charset val="128"/>
    </font>
    <font>
      <sz val="10"/>
      <color theme="1"/>
      <name val="Arial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8"/>
      <color rgb="FF000000"/>
      <name val="Arial"/>
      <family val="2"/>
      <scheme val="minor"/>
    </font>
    <font>
      <sz val="12"/>
      <color rgb="FF000000"/>
      <name val="ＭＳ Ｐゴシック"/>
      <family val="3"/>
      <charset val="128"/>
    </font>
    <font>
      <sz val="12"/>
      <color rgb="FF202124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8F9FA"/>
        <bgColor rgb="FFF8F9FA"/>
      </patternFill>
    </fill>
  </fills>
  <borders count="16">
    <border>
      <left/>
      <right/>
      <top/>
      <bottom/>
      <diagonal/>
    </border>
    <border>
      <left style="thin">
        <color rgb="FF442F65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442F65"/>
      </right>
      <top style="thin">
        <color rgb="FF442F65"/>
      </top>
      <bottom style="thin">
        <color rgb="FF442F65"/>
      </bottom>
      <diagonal/>
    </border>
    <border>
      <left style="thin">
        <color rgb="FF442F65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FFFFFF"/>
      </bottom>
      <diagonal/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F8F9FA"/>
      </bottom>
      <diagonal/>
    </border>
    <border>
      <left style="thin">
        <color rgb="FF442F65"/>
      </left>
      <right style="thin">
        <color rgb="FFFFFFFF"/>
      </right>
      <top style="thin">
        <color rgb="FFFFFFFF"/>
      </top>
      <bottom style="thin">
        <color rgb="FF442F65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442F65"/>
      </bottom>
      <diagonal/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442F6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76" fontId="1" fillId="0" borderId="4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76" fontId="1" fillId="0" borderId="7" xfId="0" applyNumberFormat="1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176" fontId="1" fillId="0" borderId="10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5" fillId="0" borderId="0" xfId="0" applyFont="1"/>
    <xf numFmtId="0" fontId="1" fillId="2" borderId="5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4" fillId="0" borderId="0" xfId="0" applyFont="1"/>
    <xf numFmtId="0" fontId="2" fillId="0" borderId="0" xfId="0" applyFont="1"/>
    <xf numFmtId="0" fontId="7" fillId="0" borderId="2" xfId="0" applyFont="1" applyBorder="1" applyAlignment="1">
      <alignment horizontal="left" vertical="center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6" fillId="0" borderId="13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</cellXfs>
  <cellStyles count="1">
    <cellStyle name="標準" xfId="0" builtinId="0"/>
  </cellStyles>
  <dxfs count="3"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フォームの回答 1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回答者の男女比率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E08-4C78-9951-CFA2E89F1D3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E08-4C78-9951-CFA2E89F1D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'フォームの回答 1'!$B$23:$B$24</c:f>
              <c:strCache>
                <c:ptCount val="2"/>
                <c:pt idx="0">
                  <c:v>男性</c:v>
                </c:pt>
                <c:pt idx="1">
                  <c:v>女性</c:v>
                </c:pt>
              </c:strCache>
            </c:strRef>
          </c:cat>
          <c:val>
            <c:numRef>
              <c:f>'フォームの回答 1'!$C$23:$C$24</c:f>
              <c:numCache>
                <c:formatCode>General</c:formatCode>
                <c:ptCount val="2"/>
                <c:pt idx="0">
                  <c:v>17</c:v>
                </c:pt>
                <c:pt idx="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08-4C78-9951-CFA2E89F1D3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回答者の年齢層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DEE-4234-8339-07149267060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DEE-4234-8339-07149267060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DEE-4234-8339-07149267060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DEE-4234-8339-07149267060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DEE-4234-8339-0714926706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'フォームの回答 1'!$B$27:$B$31</c:f>
              <c:strCache>
                <c:ptCount val="5"/>
                <c:pt idx="0">
                  <c:v>20代</c:v>
                </c:pt>
                <c:pt idx="1">
                  <c:v>30代</c:v>
                </c:pt>
                <c:pt idx="2">
                  <c:v>40代</c:v>
                </c:pt>
                <c:pt idx="3">
                  <c:v>50代</c:v>
                </c:pt>
                <c:pt idx="4">
                  <c:v>60代以上</c:v>
                </c:pt>
              </c:strCache>
            </c:strRef>
          </c:cat>
          <c:val>
            <c:numRef>
              <c:f>'フォームの回答 1'!$C$27:$C$31</c:f>
              <c:numCache>
                <c:formatCode>General</c:formatCode>
                <c:ptCount val="5"/>
                <c:pt idx="0">
                  <c:v>2</c:v>
                </c:pt>
                <c:pt idx="1">
                  <c:v>8</c:v>
                </c:pt>
                <c:pt idx="2">
                  <c:v>7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DEE-4234-8339-07149267060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問</a:t>
            </a:r>
            <a:r>
              <a:rPr lang="en-US" altLang="ja-JP" sz="1200"/>
              <a:t>4</a:t>
            </a:r>
            <a:r>
              <a:rPr lang="ja-JP" altLang="en-US" sz="1200"/>
              <a:t>．食べてみてどうでしたか。感じたものに近いものをお選びください。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3CA-44BA-8F56-3ED6BE31702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3CA-44BA-8F56-3ED6BE31702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3CA-44BA-8F56-3ED6BE31702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3CA-44BA-8F56-3ED6BE31702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3CA-44BA-8F56-3ED6BE31702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'フォームの回答 1'!$B$37:$B$41</c:f>
              <c:strCache>
                <c:ptCount val="5"/>
                <c:pt idx="0">
                  <c:v>今まで食べた果物の中でも相当美味しいと思った</c:v>
                </c:pt>
                <c:pt idx="1">
                  <c:v>意外とおいしいと思った</c:v>
                </c:pt>
                <c:pt idx="2">
                  <c:v>まあ普通においしい</c:v>
                </c:pt>
                <c:pt idx="3">
                  <c:v>それほどおいしいと思わなかった</c:v>
                </c:pt>
                <c:pt idx="4">
                  <c:v>口に合わなかった</c:v>
                </c:pt>
              </c:strCache>
            </c:strRef>
          </c:cat>
          <c:val>
            <c:numRef>
              <c:f>'フォームの回答 1'!$C$37:$C$41</c:f>
              <c:numCache>
                <c:formatCode>General</c:formatCode>
                <c:ptCount val="5"/>
                <c:pt idx="0">
                  <c:v>7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3CA-44BA-8F56-3ED6BE3170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050"/>
              <a:t>問</a:t>
            </a:r>
            <a:r>
              <a:rPr lang="en-US" altLang="ja-JP" sz="1050"/>
              <a:t>5</a:t>
            </a:r>
            <a:r>
              <a:rPr lang="ja-JP" altLang="en-US" sz="1050"/>
              <a:t>．今回はイチジクを食べてもらいましたが、他にも新潟には様々な美味しい食材があります。それらを食べてみたい、知ってみたいと思いましたか？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EE0-4986-B6DC-4574FEDAD4F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EE0-4986-B6DC-4574FEDAD4F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'フォームの回答 1'!$B$43:$B$44</c:f>
              <c:strCache>
                <c:ptCount val="2"/>
                <c:pt idx="0">
                  <c:v>思う</c:v>
                </c:pt>
                <c:pt idx="1">
                  <c:v>思わない</c:v>
                </c:pt>
              </c:strCache>
            </c:strRef>
          </c:cat>
          <c:val>
            <c:numRef>
              <c:f>'フォームの回答 1'!$C$43:$C$44</c:f>
              <c:numCache>
                <c:formatCode>General</c:formatCode>
                <c:ptCount val="2"/>
                <c:pt idx="0">
                  <c:v>19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EE0-4986-B6DC-4574FEDAD4F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050"/>
              <a:t>問</a:t>
            </a:r>
            <a:r>
              <a:rPr lang="en-US" altLang="ja-JP" sz="1050"/>
              <a:t>6</a:t>
            </a:r>
            <a:r>
              <a:rPr lang="ja-JP" altLang="en-US" sz="1050"/>
              <a:t>．今回ご提供した食器は、石油由来のプラスチックではなく、環境負荷の小さいバイオマスプラスチックを利用しています。これまでバイオマスプラスチックのことを知っていましたか？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B3C-4ADE-BDA7-FFD91E042BD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B3C-4ADE-BDA7-FFD91E042BD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'フォームの回答 1'!$B$46:$B$47</c:f>
              <c:strCache>
                <c:ptCount val="2"/>
                <c:pt idx="0">
                  <c:v>初めて知った</c:v>
                </c:pt>
                <c:pt idx="1">
                  <c:v>元々知っていた</c:v>
                </c:pt>
              </c:strCache>
            </c:strRef>
          </c:cat>
          <c:val>
            <c:numRef>
              <c:f>'フォームの回答 1'!$C$46:$C$47</c:f>
              <c:numCache>
                <c:formatCode>General</c:formatCode>
                <c:ptCount val="2"/>
                <c:pt idx="0">
                  <c:v>9</c:v>
                </c:pt>
                <c:pt idx="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3C-4ADE-BDA7-FFD91E042BD0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問</a:t>
            </a:r>
            <a:r>
              <a:rPr lang="en-US" altLang="ja-JP" sz="1200"/>
              <a:t>7</a:t>
            </a:r>
            <a:r>
              <a:rPr lang="ja-JP" altLang="en-US" sz="1200"/>
              <a:t>．お住まいの地域をご選択ください。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62B-43AB-A290-1225A2C714F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62B-43AB-A290-1225A2C714F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62B-43AB-A290-1225A2C714F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'フォームの回答 1'!$B$49:$B$51</c:f>
              <c:strCache>
                <c:ptCount val="3"/>
                <c:pt idx="0">
                  <c:v>新潟市内</c:v>
                </c:pt>
                <c:pt idx="1">
                  <c:v>新潟市外の新潟県内</c:v>
                </c:pt>
                <c:pt idx="2">
                  <c:v>新潟県外</c:v>
                </c:pt>
              </c:strCache>
            </c:strRef>
          </c:cat>
          <c:val>
            <c:numRef>
              <c:f>'フォームの回答 1'!$C$49:$C$51</c:f>
              <c:numCache>
                <c:formatCode>General</c:formatCode>
                <c:ptCount val="3"/>
                <c:pt idx="0">
                  <c:v>6</c:v>
                </c:pt>
                <c:pt idx="1">
                  <c:v>8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62B-43AB-A290-1225A2C714F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問</a:t>
            </a:r>
            <a:r>
              <a:rPr lang="en-US" altLang="ja-JP" sz="1200"/>
              <a:t>8</a:t>
            </a:r>
            <a:r>
              <a:rPr lang="ja-JP" altLang="en-US" sz="1200"/>
              <a:t>．イチジクを食べてみて、県外の人に勧めたいと思いましたか。</a:t>
            </a:r>
            <a:r>
              <a:rPr lang="en-US" altLang="ja-JP" sz="1200"/>
              <a:t>(</a:t>
            </a:r>
            <a:r>
              <a:rPr lang="ja-JP" altLang="en-US" sz="1200"/>
              <a:t>新潟県内対象</a:t>
            </a:r>
            <a:r>
              <a:rPr lang="en-US" altLang="ja-JP" sz="1200"/>
              <a:t>)</a:t>
            </a:r>
            <a:endParaRPr lang="ja-JP" alt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 alt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57B-4F68-B702-A0C50FE40F7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57B-4F68-B702-A0C50FE40F7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'フォームの回答 1'!$B$53:$B$54</c:f>
              <c:strCache>
                <c:ptCount val="2"/>
                <c:pt idx="0">
                  <c:v>思った</c:v>
                </c:pt>
                <c:pt idx="1">
                  <c:v>思わなかった</c:v>
                </c:pt>
              </c:strCache>
            </c:strRef>
          </c:cat>
          <c:val>
            <c:numRef>
              <c:f>'フォームの回答 1'!$C$53:$C$54</c:f>
              <c:numCache>
                <c:formatCode>General</c:formatCode>
                <c:ptCount val="2"/>
                <c:pt idx="0">
                  <c:v>11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57B-4F68-B702-A0C50FE40F7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050"/>
              <a:t>問</a:t>
            </a:r>
            <a:r>
              <a:rPr lang="en-US" altLang="ja-JP" sz="1050"/>
              <a:t>8</a:t>
            </a:r>
            <a:r>
              <a:rPr lang="ja-JP" altLang="en-US" sz="1050"/>
              <a:t>．イチジクを食べてみて、また新潟に来る楽しみが増えましたか？近いものをお選びください。</a:t>
            </a:r>
            <a:r>
              <a:rPr lang="en-US" altLang="ja-JP" sz="1050"/>
              <a:t>(</a:t>
            </a:r>
            <a:r>
              <a:rPr lang="ja-JP" altLang="en-US" sz="1050"/>
              <a:t>新潟県外対象</a:t>
            </a:r>
            <a:r>
              <a:rPr lang="en-US" altLang="ja-JP" sz="1050"/>
              <a:t>)</a:t>
            </a:r>
            <a:endParaRPr lang="ja-JP" altLang="en-US" sz="105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 alt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580-4E05-98C5-EF7BC58CA7D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580-4E05-98C5-EF7BC58CA7D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580-4E05-98C5-EF7BC58CA7D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580-4E05-98C5-EF7BC58CA7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'フォームの回答 1'!$B$56:$B$59</c:f>
              <c:strCache>
                <c:ptCount val="4"/>
                <c:pt idx="0">
                  <c:v>イチジクを食べるために新潟に来たいと思った</c:v>
                </c:pt>
                <c:pt idx="1">
                  <c:v>新潟に来たらまた食べたい、楽しみだと思った</c:v>
                </c:pt>
                <c:pt idx="2">
                  <c:v>あまり変わらない</c:v>
                </c:pt>
                <c:pt idx="3">
                  <c:v>来たくなくなった</c:v>
                </c:pt>
              </c:strCache>
            </c:strRef>
          </c:cat>
          <c:val>
            <c:numRef>
              <c:f>'フォームの回答 1'!$C$56:$C$59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80-4E05-98C5-EF7BC58CA7D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回答者が注文した商品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48C-4452-B84D-91CF5E0B620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48C-4452-B84D-91CF5E0B620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48C-4452-B84D-91CF5E0B620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'フォームの回答 1'!$B$33:$B$35</c:f>
              <c:strCache>
                <c:ptCount val="3"/>
                <c:pt idx="0">
                  <c:v>いちじくハニーソーダ</c:v>
                </c:pt>
                <c:pt idx="1">
                  <c:v>カットいちじく</c:v>
                </c:pt>
                <c:pt idx="2">
                  <c:v>いちじくハニーソーダ, カットいちじく</c:v>
                </c:pt>
              </c:strCache>
            </c:strRef>
          </c:cat>
          <c:val>
            <c:numRef>
              <c:f>'フォームの回答 1'!$C$33:$C$35</c:f>
              <c:numCache>
                <c:formatCode>General</c:formatCode>
                <c:ptCount val="3"/>
                <c:pt idx="0">
                  <c:v>7</c:v>
                </c:pt>
                <c:pt idx="1">
                  <c:v>9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48C-4452-B84D-91CF5E0B620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7</xdr:row>
      <xdr:rowOff>0</xdr:rowOff>
    </xdr:from>
    <xdr:to>
      <xdr:col>5</xdr:col>
      <xdr:colOff>12001</xdr:colOff>
      <xdr:row>22</xdr:row>
      <xdr:rowOff>113400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6E427D3-7C86-434D-9E87-24FE66F318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7</xdr:row>
      <xdr:rowOff>0</xdr:rowOff>
    </xdr:from>
    <xdr:to>
      <xdr:col>10</xdr:col>
      <xdr:colOff>621600</xdr:colOff>
      <xdr:row>22</xdr:row>
      <xdr:rowOff>113400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4B40A555-3F8B-49D3-9288-737143A613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41</xdr:row>
      <xdr:rowOff>0</xdr:rowOff>
    </xdr:from>
    <xdr:to>
      <xdr:col>5</xdr:col>
      <xdr:colOff>12000</xdr:colOff>
      <xdr:row>57</xdr:row>
      <xdr:rowOff>102235</xdr:rowOff>
    </xdr:to>
    <xdr:graphicFrame macro="">
      <xdr:nvGraphicFramePr>
        <xdr:cNvPr id="15" name="グラフ 14">
          <a:extLst>
            <a:ext uri="{FF2B5EF4-FFF2-40B4-BE49-F238E27FC236}">
              <a16:creationId xmlns:a16="http://schemas.microsoft.com/office/drawing/2014/main" id="{656F1B19-79BA-4263-8E54-231B8DA6AB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41</xdr:row>
      <xdr:rowOff>0</xdr:rowOff>
    </xdr:from>
    <xdr:to>
      <xdr:col>10</xdr:col>
      <xdr:colOff>621600</xdr:colOff>
      <xdr:row>57</xdr:row>
      <xdr:rowOff>102235</xdr:rowOff>
    </xdr:to>
    <xdr:graphicFrame macro="">
      <xdr:nvGraphicFramePr>
        <xdr:cNvPr id="16" name="グラフ 15">
          <a:extLst>
            <a:ext uri="{FF2B5EF4-FFF2-40B4-BE49-F238E27FC236}">
              <a16:creationId xmlns:a16="http://schemas.microsoft.com/office/drawing/2014/main" id="{8C41ED86-C32B-4D84-9B2B-AB586E5759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59</xdr:row>
      <xdr:rowOff>0</xdr:rowOff>
    </xdr:from>
    <xdr:to>
      <xdr:col>5</xdr:col>
      <xdr:colOff>12000</xdr:colOff>
      <xdr:row>75</xdr:row>
      <xdr:rowOff>102235</xdr:rowOff>
    </xdr:to>
    <xdr:graphicFrame macro="">
      <xdr:nvGraphicFramePr>
        <xdr:cNvPr id="17" name="グラフ 16">
          <a:extLst>
            <a:ext uri="{FF2B5EF4-FFF2-40B4-BE49-F238E27FC236}">
              <a16:creationId xmlns:a16="http://schemas.microsoft.com/office/drawing/2014/main" id="{F49491E9-DF5B-4FEB-9B37-DA69EA150A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59</xdr:row>
      <xdr:rowOff>0</xdr:rowOff>
    </xdr:from>
    <xdr:to>
      <xdr:col>10</xdr:col>
      <xdr:colOff>621600</xdr:colOff>
      <xdr:row>75</xdr:row>
      <xdr:rowOff>102235</xdr:rowOff>
    </xdr:to>
    <xdr:graphicFrame macro="">
      <xdr:nvGraphicFramePr>
        <xdr:cNvPr id="18" name="グラフ 17">
          <a:extLst>
            <a:ext uri="{FF2B5EF4-FFF2-40B4-BE49-F238E27FC236}">
              <a16:creationId xmlns:a16="http://schemas.microsoft.com/office/drawing/2014/main" id="{C3836889-EF02-40BE-B80C-13BA7B2B53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76</xdr:row>
      <xdr:rowOff>0</xdr:rowOff>
    </xdr:from>
    <xdr:to>
      <xdr:col>5</xdr:col>
      <xdr:colOff>12000</xdr:colOff>
      <xdr:row>92</xdr:row>
      <xdr:rowOff>102235</xdr:rowOff>
    </xdr:to>
    <xdr:graphicFrame macro="">
      <xdr:nvGraphicFramePr>
        <xdr:cNvPr id="19" name="グラフ 18">
          <a:extLst>
            <a:ext uri="{FF2B5EF4-FFF2-40B4-BE49-F238E27FC236}">
              <a16:creationId xmlns:a16="http://schemas.microsoft.com/office/drawing/2014/main" id="{B233A0D9-6D49-428D-A76A-CA07D6BA49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0</xdr:colOff>
      <xdr:row>76</xdr:row>
      <xdr:rowOff>0</xdr:rowOff>
    </xdr:from>
    <xdr:to>
      <xdr:col>10</xdr:col>
      <xdr:colOff>621600</xdr:colOff>
      <xdr:row>92</xdr:row>
      <xdr:rowOff>102235</xdr:rowOff>
    </xdr:to>
    <xdr:graphicFrame macro="">
      <xdr:nvGraphicFramePr>
        <xdr:cNvPr id="20" name="グラフ 19">
          <a:extLst>
            <a:ext uri="{FF2B5EF4-FFF2-40B4-BE49-F238E27FC236}">
              <a16:creationId xmlns:a16="http://schemas.microsoft.com/office/drawing/2014/main" id="{CC6E6194-9809-471B-AB40-79E32361CA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5</xdr:col>
      <xdr:colOff>12000</xdr:colOff>
      <xdr:row>38</xdr:row>
      <xdr:rowOff>113400</xdr:rowOff>
    </xdr:to>
    <xdr:graphicFrame macro="">
      <xdr:nvGraphicFramePr>
        <xdr:cNvPr id="21" name="グラフ 20">
          <a:extLst>
            <a:ext uri="{FF2B5EF4-FFF2-40B4-BE49-F238E27FC236}">
              <a16:creationId xmlns:a16="http://schemas.microsoft.com/office/drawing/2014/main" id="{1E0C257B-EF36-4161-AC03-F82BD017EE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" displayName="Form_Responses" ref="A1:K20">
  <tableColumns count="11">
    <tableColumn id="1" xr3:uid="{00000000-0010-0000-0000-000001000000}" name="タイムスタンプ"/>
    <tableColumn id="2" xr3:uid="{00000000-0010-0000-0000-000002000000}" name="問1．性別をご選択ください"/>
    <tableColumn id="3" xr3:uid="{00000000-0010-0000-0000-000003000000}" name="問2．年代をご選択ください。"/>
    <tableColumn id="4" xr3:uid="{00000000-0010-0000-0000-000004000000}" name="問3．食べられたイチジクのメニューはどれですか。"/>
    <tableColumn id="5" xr3:uid="{00000000-0010-0000-0000-000005000000}" name="問4．食べてみてどうでしたか。感じたものに近いものをお選びください。"/>
    <tableColumn id="6" xr3:uid="{00000000-0010-0000-0000-000006000000}" name="問5．今回はイチジクを食べてもらいましたが、他にも新潟には様々な美味しい食材があります。それらを食べてみたい、知ってみたいと思いましたか？"/>
    <tableColumn id="7" xr3:uid="{00000000-0010-0000-0000-000007000000}" name="問6．今回ご提供した食器は、石油由来のプラスチックではなく、環境負荷の小さいバイオマスプラスチックを利用しています。これまでバイオマスプラスチックのことを知っていましたか？"/>
    <tableColumn id="8" xr3:uid="{00000000-0010-0000-0000-000008000000}" name="問7．お住まいの地域をご選択ください。"/>
    <tableColumn id="9" xr3:uid="{00000000-0010-0000-0000-000009000000}" name="問8．イチジクを食べてみて、県外の人に勧めたいと思いましたか。"/>
    <tableColumn id="10" xr3:uid="{00000000-0010-0000-0000-00000A000000}" name="問8．イチジクを食べてみて、また新潟に来る楽しみが増えましたか？近いものをお選びください。"/>
    <tableColumn id="11" xr3:uid="{00000000-0010-0000-0000-00000B000000}" name="問9．食べてみた感想や販売の設営・手法等、感じたことをご自由にお答えください。"/>
  </tableColumns>
  <tableStyleInfo name="フォームの回答 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K66"/>
  <sheetViews>
    <sheetView view="pageBreakPreview" topLeftCell="B1" zoomScale="60" zoomScaleNormal="80" workbookViewId="0">
      <pane ySplit="1" topLeftCell="A41" activePane="bottomLeft" state="frozen"/>
      <selection pane="bottomLeft" activeCell="B62" sqref="B62"/>
    </sheetView>
  </sheetViews>
  <sheetFormatPr defaultColWidth="12.6640625" defaultRowHeight="15.75" customHeight="1" x14ac:dyDescent="0.25"/>
  <cols>
    <col min="1" max="3" width="18.88671875" customWidth="1"/>
    <col min="4" max="4" width="32.88671875" customWidth="1"/>
    <col min="5" max="5" width="30.109375" customWidth="1"/>
    <col min="6" max="6" width="18.44140625" customWidth="1"/>
    <col min="7" max="7" width="37.6640625" customWidth="1"/>
    <col min="8" max="8" width="19.33203125" customWidth="1"/>
    <col min="9" max="9" width="28" customWidth="1"/>
    <col min="10" max="10" width="37.6640625" customWidth="1"/>
    <col min="11" max="11" width="33.77734375" customWidth="1"/>
    <col min="12" max="17" width="18.88671875" customWidth="1"/>
  </cols>
  <sheetData>
    <row r="1" spans="1:11" x14ac:dyDescent="0.25">
      <c r="A1" s="1" t="s">
        <v>0</v>
      </c>
      <c r="B1" s="2" t="s">
        <v>1</v>
      </c>
      <c r="C1" s="2" t="s">
        <v>2</v>
      </c>
      <c r="D1" s="2" t="s">
        <v>3</v>
      </c>
      <c r="E1" s="18" t="s">
        <v>45</v>
      </c>
      <c r="F1" s="18" t="s">
        <v>46</v>
      </c>
      <c r="G1" s="18" t="s">
        <v>47</v>
      </c>
      <c r="H1" s="18" t="s">
        <v>48</v>
      </c>
      <c r="I1" s="18" t="s">
        <v>49</v>
      </c>
      <c r="J1" s="18" t="s">
        <v>50</v>
      </c>
      <c r="K1" s="3" t="s">
        <v>4</v>
      </c>
    </row>
    <row r="2" spans="1:11" x14ac:dyDescent="0.25">
      <c r="A2" s="4">
        <v>45915.422971805558</v>
      </c>
      <c r="B2" s="5" t="s">
        <v>5</v>
      </c>
      <c r="C2" s="5" t="s">
        <v>6</v>
      </c>
      <c r="D2" s="5" t="s">
        <v>7</v>
      </c>
      <c r="E2" s="5" t="s">
        <v>8</v>
      </c>
      <c r="F2" s="5" t="s">
        <v>9</v>
      </c>
      <c r="G2" s="5" t="s">
        <v>10</v>
      </c>
      <c r="H2" s="5" t="s">
        <v>11</v>
      </c>
      <c r="I2" s="5" t="s">
        <v>12</v>
      </c>
      <c r="J2" s="5"/>
      <c r="K2" s="6"/>
    </row>
    <row r="3" spans="1:11" x14ac:dyDescent="0.25">
      <c r="A3" s="7">
        <v>45915.483777974536</v>
      </c>
      <c r="B3" s="8" t="s">
        <v>5</v>
      </c>
      <c r="C3" s="8" t="s">
        <v>13</v>
      </c>
      <c r="D3" s="8" t="s">
        <v>14</v>
      </c>
      <c r="E3" s="8" t="s">
        <v>8</v>
      </c>
      <c r="F3" s="8" t="s">
        <v>9</v>
      </c>
      <c r="G3" s="8" t="s">
        <v>15</v>
      </c>
      <c r="H3" s="8" t="s">
        <v>16</v>
      </c>
      <c r="I3" s="8"/>
      <c r="J3" s="8" t="s">
        <v>17</v>
      </c>
      <c r="K3" s="9" t="s">
        <v>18</v>
      </c>
    </row>
    <row r="4" spans="1:11" x14ac:dyDescent="0.25">
      <c r="A4" s="4">
        <v>45915.503408518518</v>
      </c>
      <c r="B4" s="5" t="s">
        <v>19</v>
      </c>
      <c r="C4" s="5" t="s">
        <v>20</v>
      </c>
      <c r="D4" s="5" t="s">
        <v>7</v>
      </c>
      <c r="E4" s="5" t="s">
        <v>21</v>
      </c>
      <c r="F4" s="5" t="s">
        <v>9</v>
      </c>
      <c r="G4" s="5" t="s">
        <v>15</v>
      </c>
      <c r="H4" s="5" t="s">
        <v>22</v>
      </c>
      <c r="I4" s="5" t="s">
        <v>12</v>
      </c>
      <c r="J4" s="5"/>
      <c r="K4" s="6"/>
    </row>
    <row r="5" spans="1:11" x14ac:dyDescent="0.25">
      <c r="A5" s="7">
        <v>45915.561774490736</v>
      </c>
      <c r="B5" s="8" t="s">
        <v>5</v>
      </c>
      <c r="C5" s="8" t="s">
        <v>6</v>
      </c>
      <c r="D5" s="8" t="s">
        <v>14</v>
      </c>
      <c r="E5" s="8" t="s">
        <v>21</v>
      </c>
      <c r="F5" s="8" t="s">
        <v>9</v>
      </c>
      <c r="G5" s="8" t="s">
        <v>15</v>
      </c>
      <c r="H5" s="8" t="s">
        <v>22</v>
      </c>
      <c r="I5" s="8" t="s">
        <v>12</v>
      </c>
      <c r="J5" s="8"/>
      <c r="K5" s="9"/>
    </row>
    <row r="6" spans="1:11" x14ac:dyDescent="0.25">
      <c r="A6" s="4">
        <v>45915.578279108799</v>
      </c>
      <c r="B6" s="5" t="s">
        <v>5</v>
      </c>
      <c r="C6" s="8" t="s">
        <v>29</v>
      </c>
      <c r="D6" s="5" t="s">
        <v>7</v>
      </c>
      <c r="E6" s="5" t="s">
        <v>21</v>
      </c>
      <c r="F6" s="5" t="s">
        <v>9</v>
      </c>
      <c r="G6" s="5" t="s">
        <v>10</v>
      </c>
      <c r="H6" s="5" t="s">
        <v>22</v>
      </c>
      <c r="I6" s="5" t="s">
        <v>12</v>
      </c>
      <c r="J6" s="5"/>
      <c r="K6" s="6"/>
    </row>
    <row r="7" spans="1:11" x14ac:dyDescent="0.25">
      <c r="A7" s="7">
        <v>45915.578850486112</v>
      </c>
      <c r="B7" s="8" t="s">
        <v>5</v>
      </c>
      <c r="C7" s="8" t="s">
        <v>29</v>
      </c>
      <c r="D7" s="8" t="s">
        <v>14</v>
      </c>
      <c r="E7" s="8" t="s">
        <v>8</v>
      </c>
      <c r="F7" s="8" t="s">
        <v>9</v>
      </c>
      <c r="G7" s="8" t="s">
        <v>10</v>
      </c>
      <c r="H7" s="8" t="s">
        <v>22</v>
      </c>
      <c r="I7" s="8" t="s">
        <v>12</v>
      </c>
      <c r="J7" s="8"/>
      <c r="K7" s="9"/>
    </row>
    <row r="8" spans="1:11" x14ac:dyDescent="0.25">
      <c r="A8" s="4">
        <v>45915.607247662032</v>
      </c>
      <c r="B8" s="5" t="s">
        <v>5</v>
      </c>
      <c r="C8" s="8" t="s">
        <v>29</v>
      </c>
      <c r="D8" s="5" t="s">
        <v>7</v>
      </c>
      <c r="E8" s="5" t="s">
        <v>23</v>
      </c>
      <c r="F8" s="5" t="s">
        <v>9</v>
      </c>
      <c r="G8" s="5" t="s">
        <v>15</v>
      </c>
      <c r="H8" s="5" t="s">
        <v>22</v>
      </c>
      <c r="I8" s="5" t="s">
        <v>24</v>
      </c>
      <c r="J8" s="5"/>
      <c r="K8" s="6"/>
    </row>
    <row r="9" spans="1:11" x14ac:dyDescent="0.25">
      <c r="A9" s="7">
        <v>45915.613278553239</v>
      </c>
      <c r="B9" s="8" t="s">
        <v>5</v>
      </c>
      <c r="C9" s="8" t="s">
        <v>20</v>
      </c>
      <c r="D9" s="8" t="s">
        <v>14</v>
      </c>
      <c r="E9" s="8" t="s">
        <v>23</v>
      </c>
      <c r="F9" s="8" t="s">
        <v>9</v>
      </c>
      <c r="G9" s="8" t="s">
        <v>10</v>
      </c>
      <c r="H9" s="8" t="s">
        <v>16</v>
      </c>
      <c r="I9" s="8"/>
      <c r="J9" s="8" t="s">
        <v>25</v>
      </c>
      <c r="K9" s="9"/>
    </row>
    <row r="10" spans="1:11" x14ac:dyDescent="0.25">
      <c r="A10" s="4">
        <v>45915.643936273147</v>
      </c>
      <c r="B10" s="5" t="s">
        <v>5</v>
      </c>
      <c r="C10" s="5" t="s">
        <v>6</v>
      </c>
      <c r="D10" s="5" t="s">
        <v>14</v>
      </c>
      <c r="E10" s="5" t="s">
        <v>8</v>
      </c>
      <c r="F10" s="5" t="s">
        <v>9</v>
      </c>
      <c r="G10" s="5" t="s">
        <v>10</v>
      </c>
      <c r="H10" s="5" t="s">
        <v>11</v>
      </c>
      <c r="I10" s="5" t="s">
        <v>12</v>
      </c>
      <c r="J10" s="5"/>
      <c r="K10" s="6"/>
    </row>
    <row r="11" spans="1:11" x14ac:dyDescent="0.25">
      <c r="A11" s="7">
        <v>45915.645579398144</v>
      </c>
      <c r="B11" s="8" t="s">
        <v>5</v>
      </c>
      <c r="C11" s="8" t="s">
        <v>6</v>
      </c>
      <c r="D11" s="8" t="s">
        <v>7</v>
      </c>
      <c r="E11" s="8" t="s">
        <v>23</v>
      </c>
      <c r="F11" s="8" t="s">
        <v>9</v>
      </c>
      <c r="G11" s="8" t="s">
        <v>10</v>
      </c>
      <c r="H11" s="8" t="s">
        <v>11</v>
      </c>
      <c r="I11" s="8" t="s">
        <v>24</v>
      </c>
      <c r="J11" s="8"/>
      <c r="K11" s="9" t="s">
        <v>26</v>
      </c>
    </row>
    <row r="12" spans="1:11" x14ac:dyDescent="0.25">
      <c r="A12" s="4">
        <v>45915.647508761569</v>
      </c>
      <c r="B12" s="5" t="s">
        <v>5</v>
      </c>
      <c r="C12" s="5" t="s">
        <v>6</v>
      </c>
      <c r="D12" s="5" t="s">
        <v>27</v>
      </c>
      <c r="E12" s="5" t="s">
        <v>21</v>
      </c>
      <c r="F12" s="5" t="s">
        <v>9</v>
      </c>
      <c r="G12" s="5" t="s">
        <v>15</v>
      </c>
      <c r="H12" s="5" t="s">
        <v>11</v>
      </c>
      <c r="I12" s="5" t="s">
        <v>12</v>
      </c>
      <c r="J12" s="5"/>
      <c r="K12" s="6"/>
    </row>
    <row r="13" spans="1:11" x14ac:dyDescent="0.25">
      <c r="A13" s="7">
        <v>45915.64804424769</v>
      </c>
      <c r="B13" s="8" t="s">
        <v>5</v>
      </c>
      <c r="C13" s="8" t="s">
        <v>6</v>
      </c>
      <c r="D13" s="8" t="s">
        <v>27</v>
      </c>
      <c r="E13" s="8" t="s">
        <v>23</v>
      </c>
      <c r="F13" s="8" t="s">
        <v>9</v>
      </c>
      <c r="G13" s="8" t="s">
        <v>15</v>
      </c>
      <c r="H13" s="8" t="s">
        <v>11</v>
      </c>
      <c r="I13" s="8" t="s">
        <v>12</v>
      </c>
      <c r="J13" s="8"/>
      <c r="K13" s="9"/>
    </row>
    <row r="14" spans="1:11" x14ac:dyDescent="0.25">
      <c r="A14" s="4">
        <v>45915.661829606484</v>
      </c>
      <c r="B14" s="5" t="s">
        <v>5</v>
      </c>
      <c r="C14" s="5" t="s">
        <v>6</v>
      </c>
      <c r="D14" s="5" t="s">
        <v>14</v>
      </c>
      <c r="E14" s="5" t="s">
        <v>8</v>
      </c>
      <c r="F14" s="5" t="s">
        <v>9</v>
      </c>
      <c r="G14" s="5" t="s">
        <v>10</v>
      </c>
      <c r="H14" s="5" t="s">
        <v>11</v>
      </c>
      <c r="I14" s="5" t="s">
        <v>12</v>
      </c>
      <c r="J14" s="5"/>
      <c r="K14" s="6" t="s">
        <v>28</v>
      </c>
    </row>
    <row r="15" spans="1:11" x14ac:dyDescent="0.25">
      <c r="A15" s="7">
        <v>45915.680777465277</v>
      </c>
      <c r="B15" s="8" t="s">
        <v>5</v>
      </c>
      <c r="C15" s="8" t="s">
        <v>29</v>
      </c>
      <c r="D15" s="8" t="s">
        <v>7</v>
      </c>
      <c r="E15" s="8" t="s">
        <v>8</v>
      </c>
      <c r="F15" s="8" t="s">
        <v>9</v>
      </c>
      <c r="G15" s="8" t="s">
        <v>10</v>
      </c>
      <c r="H15" s="8" t="s">
        <v>11</v>
      </c>
      <c r="I15" s="8" t="s">
        <v>24</v>
      </c>
      <c r="J15" s="8"/>
      <c r="K15" s="9" t="s">
        <v>30</v>
      </c>
    </row>
    <row r="16" spans="1:11" x14ac:dyDescent="0.25">
      <c r="A16" s="4">
        <v>45915.682261655093</v>
      </c>
      <c r="B16" s="5" t="s">
        <v>5</v>
      </c>
      <c r="C16" s="5" t="s">
        <v>29</v>
      </c>
      <c r="D16" s="5" t="s">
        <v>7</v>
      </c>
      <c r="E16" s="5" t="s">
        <v>21</v>
      </c>
      <c r="F16" s="5" t="s">
        <v>9</v>
      </c>
      <c r="G16" s="5" t="s">
        <v>15</v>
      </c>
      <c r="H16" s="5" t="s">
        <v>11</v>
      </c>
      <c r="I16" s="5" t="s">
        <v>12</v>
      </c>
      <c r="J16" s="5"/>
      <c r="K16" s="6" t="s">
        <v>31</v>
      </c>
    </row>
    <row r="17" spans="1:11" x14ac:dyDescent="0.25">
      <c r="A17" s="7">
        <v>45915.743525034719</v>
      </c>
      <c r="B17" s="8" t="s">
        <v>5</v>
      </c>
      <c r="C17" s="8" t="s">
        <v>29</v>
      </c>
      <c r="D17" s="8" t="s">
        <v>27</v>
      </c>
      <c r="E17" s="8" t="s">
        <v>21</v>
      </c>
      <c r="F17" s="8" t="s">
        <v>9</v>
      </c>
      <c r="G17" s="8" t="s">
        <v>15</v>
      </c>
      <c r="H17" s="8" t="s">
        <v>22</v>
      </c>
      <c r="I17" s="8" t="s">
        <v>12</v>
      </c>
      <c r="J17" s="8"/>
      <c r="K17" s="9"/>
    </row>
    <row r="18" spans="1:11" x14ac:dyDescent="0.25">
      <c r="A18" s="4">
        <v>45925.6313246875</v>
      </c>
      <c r="B18" s="5" t="s">
        <v>5</v>
      </c>
      <c r="C18" s="5" t="s">
        <v>29</v>
      </c>
      <c r="D18" s="5" t="s">
        <v>14</v>
      </c>
      <c r="E18" s="5" t="s">
        <v>21</v>
      </c>
      <c r="F18" s="5" t="s">
        <v>9</v>
      </c>
      <c r="G18" s="5" t="s">
        <v>10</v>
      </c>
      <c r="H18" s="5" t="s">
        <v>16</v>
      </c>
      <c r="I18" s="5"/>
      <c r="J18" s="5" t="s">
        <v>25</v>
      </c>
      <c r="K18" s="6"/>
    </row>
    <row r="19" spans="1:11" x14ac:dyDescent="0.25">
      <c r="A19" s="7">
        <v>45925.632235821759</v>
      </c>
      <c r="B19" s="8" t="s">
        <v>5</v>
      </c>
      <c r="C19" s="8" t="s">
        <v>6</v>
      </c>
      <c r="D19" s="8" t="s">
        <v>14</v>
      </c>
      <c r="E19" s="8" t="s">
        <v>23</v>
      </c>
      <c r="F19" s="8" t="s">
        <v>9</v>
      </c>
      <c r="G19" s="8" t="s">
        <v>10</v>
      </c>
      <c r="H19" s="8" t="s">
        <v>16</v>
      </c>
      <c r="I19" s="8"/>
      <c r="J19" s="8" t="s">
        <v>32</v>
      </c>
      <c r="K19" s="9"/>
    </row>
    <row r="20" spans="1:11" x14ac:dyDescent="0.25">
      <c r="A20" s="10">
        <v>45925.633164421291</v>
      </c>
      <c r="B20" s="11" t="s">
        <v>19</v>
      </c>
      <c r="C20" s="11" t="s">
        <v>13</v>
      </c>
      <c r="D20" s="11" t="s">
        <v>14</v>
      </c>
      <c r="E20" s="11" t="s">
        <v>8</v>
      </c>
      <c r="F20" s="11" t="s">
        <v>9</v>
      </c>
      <c r="G20" s="11" t="s">
        <v>15</v>
      </c>
      <c r="H20" s="11" t="s">
        <v>16</v>
      </c>
      <c r="I20" s="11"/>
      <c r="J20" s="11" t="s">
        <v>25</v>
      </c>
      <c r="K20" s="12"/>
    </row>
    <row r="23" spans="1:11" ht="15.75" customHeight="1" x14ac:dyDescent="0.25">
      <c r="B23" s="13" t="s">
        <v>33</v>
      </c>
      <c r="C23">
        <f>COUNTIFS(Form_Responses[問1．性別をご選択ください],B23)</f>
        <v>17</v>
      </c>
    </row>
    <row r="24" spans="1:11" ht="15.75" customHeight="1" x14ac:dyDescent="0.25">
      <c r="B24" s="13" t="s">
        <v>34</v>
      </c>
      <c r="C24">
        <f>COUNTIFS(Form_Responses[問1．性別をご選択ください],B24)</f>
        <v>2</v>
      </c>
    </row>
    <row r="27" spans="1:11" ht="15.75" customHeight="1" x14ac:dyDescent="0.25">
      <c r="B27" s="13" t="s">
        <v>35</v>
      </c>
      <c r="C27">
        <f>COUNTIFS(Form_Responses[問2．年代をご選択ください。],B27)</f>
        <v>2</v>
      </c>
    </row>
    <row r="28" spans="1:11" ht="15.75" customHeight="1" x14ac:dyDescent="0.25">
      <c r="B28" s="13" t="s">
        <v>36</v>
      </c>
      <c r="C28">
        <f>COUNTIFS(Form_Responses[問2．年代をご選択ください。],B28)</f>
        <v>8</v>
      </c>
    </row>
    <row r="29" spans="1:11" ht="15.75" customHeight="1" x14ac:dyDescent="0.25">
      <c r="B29" s="13" t="s">
        <v>37</v>
      </c>
      <c r="C29">
        <f>COUNTIFS(Form_Responses[問2．年代をご選択ください。],B29)</f>
        <v>7</v>
      </c>
    </row>
    <row r="30" spans="1:11" ht="15.75" customHeight="1" x14ac:dyDescent="0.25">
      <c r="B30" s="13" t="s">
        <v>38</v>
      </c>
      <c r="C30">
        <f>COUNTIFS(Form_Responses[問2．年代をご選択ください。],B30)</f>
        <v>2</v>
      </c>
    </row>
    <row r="31" spans="1:11" ht="15.75" customHeight="1" x14ac:dyDescent="0.25">
      <c r="B31" s="13" t="s">
        <v>39</v>
      </c>
      <c r="C31">
        <f>COUNTIFS(Form_Responses[問2．年代をご選択ください。],B31)</f>
        <v>0</v>
      </c>
    </row>
    <row r="33" spans="2:3" ht="15.75" customHeight="1" x14ac:dyDescent="0.25">
      <c r="B33" s="14" t="s">
        <v>7</v>
      </c>
      <c r="C33">
        <f>COUNTIFS(Form_Responses[問3．食べられたイチジクのメニューはどれですか。],B33)</f>
        <v>7</v>
      </c>
    </row>
    <row r="34" spans="2:3" ht="15.75" customHeight="1" x14ac:dyDescent="0.25">
      <c r="B34" s="15" t="s">
        <v>14</v>
      </c>
      <c r="C34">
        <f>COUNTIFS(Form_Responses[問3．食べられたイチジクのメニューはどれですか。],B34)</f>
        <v>9</v>
      </c>
    </row>
    <row r="35" spans="2:3" ht="15.75" customHeight="1" x14ac:dyDescent="0.25">
      <c r="B35" s="15" t="s">
        <v>27</v>
      </c>
      <c r="C35">
        <f>COUNTIFS(Form_Responses[問3．食べられたイチジクのメニューはどれですか。],B35)</f>
        <v>3</v>
      </c>
    </row>
    <row r="37" spans="2:3" ht="15.75" customHeight="1" x14ac:dyDescent="0.25">
      <c r="B37" s="14" t="s">
        <v>21</v>
      </c>
      <c r="C37">
        <f>COUNTIFS(Form_Responses[問4．食べてみてどうでしたか。感じたものに近いものをお選びください。],B37)</f>
        <v>7</v>
      </c>
    </row>
    <row r="38" spans="2:3" ht="15.75" customHeight="1" x14ac:dyDescent="0.25">
      <c r="B38" s="15" t="s">
        <v>23</v>
      </c>
      <c r="C38">
        <f>COUNTIFS(Form_Responses[問4．食べてみてどうでしたか。感じたものに近いものをお選びください。],B38)</f>
        <v>5</v>
      </c>
    </row>
    <row r="39" spans="2:3" ht="15.75" customHeight="1" x14ac:dyDescent="0.25">
      <c r="B39" s="15" t="s">
        <v>8</v>
      </c>
      <c r="C39">
        <f>COUNTIFS(Form_Responses[問4．食べてみてどうでしたか。感じたものに近いものをお選びください。],B39)</f>
        <v>7</v>
      </c>
    </row>
    <row r="40" spans="2:3" ht="15.75" customHeight="1" x14ac:dyDescent="0.25">
      <c r="B40" s="16" t="s">
        <v>40</v>
      </c>
      <c r="C40">
        <f>COUNTIFS(Form_Responses[問4．食べてみてどうでしたか。感じたものに近いものをお選びください。],B40)</f>
        <v>0</v>
      </c>
    </row>
    <row r="41" spans="2:3" ht="15.75" customHeight="1" x14ac:dyDescent="0.25">
      <c r="B41" s="16" t="s">
        <v>41</v>
      </c>
      <c r="C41">
        <f>COUNTIFS(Form_Responses[問4．食べてみてどうでしたか。感じたものに近いものをお選びください。],B41)</f>
        <v>0</v>
      </c>
    </row>
    <row r="43" spans="2:3" ht="15.75" customHeight="1" x14ac:dyDescent="0.25">
      <c r="B43" s="17" t="s">
        <v>42</v>
      </c>
      <c r="C43">
        <f>COUNTIFS(Form_Responses[問5．今回はイチジクを食べてもらいましたが、他にも新潟には様々な美味しい食材があります。それらを食べてみたい、知ってみたいと思いましたか？],B43)</f>
        <v>19</v>
      </c>
    </row>
    <row r="44" spans="2:3" ht="15.75" customHeight="1" x14ac:dyDescent="0.25">
      <c r="B44" s="13" t="s">
        <v>43</v>
      </c>
      <c r="C44">
        <f>COUNTIFS(Form_Responses[問5．今回はイチジクを食べてもらいましたが、他にも新潟には様々な美味しい食材があります。それらを食べてみたい、知ってみたいと思いましたか？],B44)</f>
        <v>0</v>
      </c>
    </row>
    <row r="46" spans="2:3" ht="15.75" customHeight="1" x14ac:dyDescent="0.25">
      <c r="B46" s="15" t="s">
        <v>15</v>
      </c>
      <c r="C46">
        <f>COUNTIFS(Form_Responses[問6．今回ご提供した食器は、石油由来のプラスチックではなく、環境負荷の小さいバイオマスプラスチックを利用しています。これまでバイオマスプラスチックのことを知っていましたか？],B46)</f>
        <v>9</v>
      </c>
    </row>
    <row r="47" spans="2:3" ht="15.75" customHeight="1" x14ac:dyDescent="0.25">
      <c r="B47" s="15" t="s">
        <v>10</v>
      </c>
      <c r="C47">
        <f>COUNTIFS(Form_Responses[問6．今回ご提供した食器は、石油由来のプラスチックではなく、環境負荷の小さいバイオマスプラスチックを利用しています。これまでバイオマスプラスチックのことを知っていましたか？],B47)</f>
        <v>10</v>
      </c>
    </row>
    <row r="49" spans="2:3" ht="15.75" customHeight="1" x14ac:dyDescent="0.25">
      <c r="B49" s="15" t="s">
        <v>22</v>
      </c>
      <c r="C49">
        <f>COUNTIFS(Form_Responses[問7．お住まいの地域をご選択ください。],B49)</f>
        <v>6</v>
      </c>
    </row>
    <row r="50" spans="2:3" ht="15.75" customHeight="1" x14ac:dyDescent="0.25">
      <c r="B50" s="14" t="s">
        <v>11</v>
      </c>
      <c r="C50">
        <f>COUNTIFS(Form_Responses[問7．お住まいの地域をご選択ください。],B50)</f>
        <v>8</v>
      </c>
    </row>
    <row r="51" spans="2:3" ht="15.75" customHeight="1" x14ac:dyDescent="0.25">
      <c r="B51" s="15" t="s">
        <v>16</v>
      </c>
      <c r="C51">
        <f>COUNTIFS(Form_Responses[問7．お住まいの地域をご選択ください。],B51)</f>
        <v>5</v>
      </c>
    </row>
    <row r="53" spans="2:3" ht="15.75" customHeight="1" x14ac:dyDescent="0.25">
      <c r="B53" s="15" t="s">
        <v>12</v>
      </c>
      <c r="C53">
        <f>COUNTIFS(Form_Responses[問8．イチジクを食べてみて、県外の人に勧めたいと思いましたか。],B53)</f>
        <v>11</v>
      </c>
    </row>
    <row r="54" spans="2:3" ht="15.75" customHeight="1" x14ac:dyDescent="0.25">
      <c r="B54" s="15" t="s">
        <v>24</v>
      </c>
      <c r="C54">
        <f>COUNTIFS(Form_Responses[問8．イチジクを食べてみて、県外の人に勧めたいと思いましたか。],B54)</f>
        <v>3</v>
      </c>
    </row>
    <row r="56" spans="2:3" ht="15.75" customHeight="1" x14ac:dyDescent="0.25">
      <c r="B56" s="15" t="s">
        <v>32</v>
      </c>
      <c r="C56">
        <f>COUNTIFS(Form_Responses[問8．イチジクを食べてみて、また新潟に来る楽しみが増えましたか？近いものをお選びください。],B56)</f>
        <v>1</v>
      </c>
    </row>
    <row r="57" spans="2:3" ht="15.75" customHeight="1" x14ac:dyDescent="0.25">
      <c r="B57" s="14" t="s">
        <v>25</v>
      </c>
      <c r="C57">
        <f>COUNTIFS(Form_Responses[問8．イチジクを食べてみて、また新潟に来る楽しみが増えましたか？近いものをお選びください。],B57)</f>
        <v>3</v>
      </c>
    </row>
    <row r="58" spans="2:3" ht="15.75" customHeight="1" x14ac:dyDescent="0.25">
      <c r="B58" s="15" t="s">
        <v>17</v>
      </c>
      <c r="C58">
        <f>COUNTIFS(Form_Responses[問8．イチジクを食べてみて、また新潟に来る楽しみが増えましたか？近いものをお選びください。],B58)</f>
        <v>1</v>
      </c>
    </row>
    <row r="59" spans="2:3" ht="15.75" customHeight="1" x14ac:dyDescent="0.25">
      <c r="B59" s="16" t="s">
        <v>44</v>
      </c>
      <c r="C59">
        <f>COUNTIFS(Form_Responses[問8．イチジクを食べてみて、また新潟に来る楽しみが増えましたか？近いものをお選びください。],B59)</f>
        <v>0</v>
      </c>
    </row>
    <row r="62" spans="2:3" ht="15.75" customHeight="1" x14ac:dyDescent="0.25">
      <c r="B62" s="19" t="s">
        <v>18</v>
      </c>
    </row>
    <row r="63" spans="2:3" ht="15.75" customHeight="1" x14ac:dyDescent="0.25">
      <c r="B63" s="19" t="s">
        <v>26</v>
      </c>
    </row>
    <row r="64" spans="2:3" ht="15.75" customHeight="1" x14ac:dyDescent="0.25">
      <c r="B64" s="19" t="s">
        <v>28</v>
      </c>
    </row>
    <row r="65" spans="2:2" ht="15.75" customHeight="1" x14ac:dyDescent="0.25">
      <c r="B65" s="19" t="s">
        <v>30</v>
      </c>
    </row>
    <row r="66" spans="2:2" ht="15.75" customHeight="1" x14ac:dyDescent="0.25">
      <c r="B66" s="19" t="s">
        <v>31</v>
      </c>
    </row>
  </sheetData>
  <phoneticPr fontId="3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3D936-94B1-465C-913F-BFA309967745}">
  <dimension ref="A1:K100"/>
  <sheetViews>
    <sheetView tabSelected="1" topLeftCell="A61" workbookViewId="0">
      <selection activeCell="N10" sqref="N10"/>
    </sheetView>
  </sheetViews>
  <sheetFormatPr defaultRowHeight="13.2" x14ac:dyDescent="0.25"/>
  <cols>
    <col min="6" max="6" width="2.6640625" customWidth="1"/>
    <col min="11" max="11" width="10.21875" customWidth="1"/>
  </cols>
  <sheetData>
    <row r="1" spans="1:11" ht="22.8" x14ac:dyDescent="0.4">
      <c r="A1" s="21" t="s">
        <v>51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x14ac:dyDescent="0.25">
      <c r="K2" s="20" t="s">
        <v>52</v>
      </c>
    </row>
    <row r="3" spans="1:11" x14ac:dyDescent="0.25">
      <c r="A3" s="13"/>
      <c r="B3" s="13" t="s">
        <v>53</v>
      </c>
      <c r="C3" s="13" t="s">
        <v>55</v>
      </c>
      <c r="K3" s="20"/>
    </row>
    <row r="4" spans="1:11" x14ac:dyDescent="0.25">
      <c r="B4" s="13" t="s">
        <v>54</v>
      </c>
      <c r="C4" s="13" t="s">
        <v>56</v>
      </c>
      <c r="K4" s="20"/>
    </row>
    <row r="5" spans="1:11" x14ac:dyDescent="0.25">
      <c r="B5" s="13" t="s">
        <v>57</v>
      </c>
      <c r="C5" s="13" t="s">
        <v>58</v>
      </c>
      <c r="K5" s="20"/>
    </row>
    <row r="7" spans="1:11" ht="15" x14ac:dyDescent="0.25">
      <c r="A7" s="22" t="s">
        <v>59</v>
      </c>
    </row>
    <row r="41" spans="1:1" ht="15" x14ac:dyDescent="0.25">
      <c r="A41" s="22" t="s">
        <v>60</v>
      </c>
    </row>
    <row r="95" spans="1:11" ht="15.6" x14ac:dyDescent="0.3">
      <c r="A95" s="23" t="s">
        <v>4</v>
      </c>
    </row>
    <row r="96" spans="1:11" ht="38.4" customHeight="1" x14ac:dyDescent="0.25">
      <c r="A96" s="24" t="s">
        <v>61</v>
      </c>
      <c r="B96" s="25"/>
      <c r="C96" s="25"/>
      <c r="D96" s="25"/>
      <c r="E96" s="25"/>
      <c r="F96" s="25"/>
      <c r="G96" s="25"/>
      <c r="H96" s="25"/>
      <c r="I96" s="25"/>
      <c r="J96" s="25"/>
      <c r="K96" s="25"/>
    </row>
    <row r="97" spans="1:11" x14ac:dyDescent="0.25">
      <c r="A97" s="26" t="s">
        <v>26</v>
      </c>
      <c r="B97" s="26"/>
      <c r="C97" s="26"/>
      <c r="D97" s="26"/>
      <c r="E97" s="26"/>
      <c r="F97" s="26"/>
      <c r="G97" s="26"/>
      <c r="H97" s="26"/>
      <c r="I97" s="26"/>
      <c r="J97" s="26"/>
      <c r="K97" s="26"/>
    </row>
    <row r="98" spans="1:11" x14ac:dyDescent="0.25">
      <c r="A98" s="26" t="s">
        <v>28</v>
      </c>
      <c r="B98" s="26"/>
      <c r="C98" s="26"/>
      <c r="D98" s="26"/>
      <c r="E98" s="26"/>
      <c r="F98" s="26"/>
      <c r="G98" s="26"/>
      <c r="H98" s="26"/>
      <c r="I98" s="26"/>
      <c r="J98" s="26"/>
      <c r="K98" s="26"/>
    </row>
    <row r="99" spans="1:11" x14ac:dyDescent="0.25">
      <c r="A99" s="26" t="s">
        <v>30</v>
      </c>
      <c r="B99" s="26"/>
      <c r="C99" s="26"/>
      <c r="D99" s="26"/>
      <c r="E99" s="26"/>
      <c r="F99" s="26"/>
      <c r="G99" s="26"/>
      <c r="H99" s="26"/>
      <c r="I99" s="26"/>
      <c r="J99" s="26"/>
      <c r="K99" s="26"/>
    </row>
    <row r="100" spans="1:11" x14ac:dyDescent="0.25">
      <c r="A100" s="27" t="s">
        <v>31</v>
      </c>
      <c r="B100" s="27"/>
      <c r="C100" s="27"/>
      <c r="D100" s="27"/>
      <c r="E100" s="27"/>
      <c r="F100" s="27"/>
      <c r="G100" s="27"/>
      <c r="H100" s="27"/>
      <c r="I100" s="27"/>
      <c r="J100" s="27"/>
      <c r="K100" s="27"/>
    </row>
  </sheetData>
  <mergeCells count="6">
    <mergeCell ref="A1:K1"/>
    <mergeCell ref="A96:K96"/>
    <mergeCell ref="A97:K97"/>
    <mergeCell ref="A98:K98"/>
    <mergeCell ref="A99:K99"/>
    <mergeCell ref="A100:K100"/>
  </mergeCells>
  <phoneticPr fontId="3"/>
  <pageMargins left="0.51181102362204722" right="0.5118110236220472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フォームの回答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陽 佐久間</cp:lastModifiedBy>
  <cp:lastPrinted>2025-09-29T12:59:31Z</cp:lastPrinted>
  <dcterms:modified xsi:type="dcterms:W3CDTF">2025-09-29T13:00:33Z</dcterms:modified>
</cp:coreProperties>
</file>